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9720" windowHeight="7260" activeTab="0"/>
  </bookViews>
  <sheets>
    <sheet name="Seman" sheetId="1" r:id="rId1"/>
  </sheets>
  <definedNames>
    <definedName name="_xlnm.Print_Area" localSheetId="0">'Seman'!$A$1:$F$47</definedName>
  </definedNames>
  <calcPr fullCalcOnLoad="1"/>
</workbook>
</file>

<file path=xl/sharedStrings.xml><?xml version="1.0" encoding="utf-8"?>
<sst xmlns="http://schemas.openxmlformats.org/spreadsheetml/2006/main" count="84" uniqueCount="55">
  <si>
    <t>P.č.</t>
  </si>
  <si>
    <t>Popis</t>
  </si>
  <si>
    <t xml:space="preserve">Merná </t>
  </si>
  <si>
    <t>jednotka</t>
  </si>
  <si>
    <t>Jednotková cena</t>
  </si>
  <si>
    <t>Výmera</t>
  </si>
  <si>
    <t>Cena celkom</t>
  </si>
  <si>
    <t>podpis a pečiatka</t>
  </si>
  <si>
    <t>...........................</t>
  </si>
  <si>
    <t>m</t>
  </si>
  <si>
    <t>t</t>
  </si>
  <si>
    <t>ks</t>
  </si>
  <si>
    <t xml:space="preserve"> </t>
  </si>
  <si>
    <t>v €</t>
  </si>
  <si>
    <r>
      <t>Cena spolu s DPH</t>
    </r>
    <r>
      <rPr>
        <sz val="10"/>
        <rFont val="Arial"/>
        <family val="0"/>
      </rPr>
      <t xml:space="preserve"> ( v € ) slovom :</t>
    </r>
  </si>
  <si>
    <r>
      <t>m</t>
    </r>
    <r>
      <rPr>
        <b/>
        <vertAlign val="superscript"/>
        <sz val="10"/>
        <rFont val="Arial"/>
        <family val="2"/>
      </rPr>
      <t>2</t>
    </r>
  </si>
  <si>
    <t>Dočasné dopravné značenie</t>
  </si>
  <si>
    <t>Rezanie existujúceho asfaltového krytu alebo podkladu hĺbky do 50 mm</t>
  </si>
  <si>
    <t>Čistenie vozovky pred spojovacím postrekom</t>
  </si>
  <si>
    <t>Zaliatie zarezaných spojov v miestach napojenia jestvujúceho a nového asfaltového krytu pružnou zálievkou</t>
  </si>
  <si>
    <t>Doplnenie ZDZ - Z3b v km 614,840 ( vrcholový  a smerový oblúk)</t>
  </si>
  <si>
    <t xml:space="preserve">Vybúranie betónových tvárnic a betónu hr. 10 cm - rigol dl.1056m a š. 0,5-1 m </t>
  </si>
  <si>
    <t>Výšková úprava uličných vpustov a šacht</t>
  </si>
  <si>
    <t>VDZ - vodiace čiary plast s predznačením</t>
  </si>
  <si>
    <t xml:space="preserve">Dodávka a osadenie smerových stĺpikov </t>
  </si>
  <si>
    <t>Dodávka a montáž nadstavcov na zvodidlá</t>
  </si>
  <si>
    <t>Dodávka a  a montáž oceľových zvodidiel</t>
  </si>
  <si>
    <t>Dosypanie krajníc s rozprestrením a zhutnením, drveným kamenivom fr. 8-22mm,  hr. 10 cm</t>
  </si>
  <si>
    <t>VDZ studený plast  s predznačením ( 6x priechod pre chodcov , 9 x BUS)</t>
  </si>
  <si>
    <t>Odstránenie asfalt. podkladu alebo krytu frézovaním, hr.50mm fr. nad 500m2 s vyčistením a dobúraním v okolí obrubmíkov vpustí a šácht</t>
  </si>
  <si>
    <t>Odstránenie asfalt. podkladu alebo krytu frézovaním, hr 30 mm, fr.nad 500m2 s vyčistením a dobúraním v okolí obrubmíkov vpustí a šácht</t>
  </si>
  <si>
    <t xml:space="preserve">Odvoz sutiny a vybúraných hmôt na skládku do 15 km - frézovaný a vzbúraný  materiál </t>
  </si>
  <si>
    <t>Úprava priekop - prehĺbenie do 30 cm, pr. šírky 1,2m</t>
  </si>
  <si>
    <r>
      <t>Postrek asfalt. spoj. bez posypu kamenivom z asfaltu cestného v množstve od 0,50 do 0,80 kg/m</t>
    </r>
    <r>
      <rPr>
        <vertAlign val="superscript"/>
        <sz val="8"/>
        <rFont val="Arial"/>
        <family val="2"/>
      </rPr>
      <t>2</t>
    </r>
  </si>
  <si>
    <t>Čelo priepustu z prostého betónu DN 800  (4,0 m  x 2,5 m x  0,7 m) , km 616,580</t>
  </si>
  <si>
    <t>Čelo priepustu z prostého betónu  DN 600 (1,0 m x 1,5m x 0,5m) , km 613,838</t>
  </si>
  <si>
    <t>Čelo priepustu z prostého  betónu DN 600 (1,0 m x 1,5m x0,5m) ,  km 613,388</t>
  </si>
  <si>
    <t xml:space="preserve">Odstránenie nánosov z ríms mosta 18-393 a 18-394 a vysprávenie porúch rímsy sanačnou maltou </t>
  </si>
  <si>
    <t>Prečístenie naplavenín pod mostným objektom  18-393, 18-394, 18-395, pr.hr.0.5 m</t>
  </si>
  <si>
    <t>Zrezávanie nespevnených krajníc pr.š. 0,5m</t>
  </si>
  <si>
    <t>Dodávka a osadenie geomreže 100kN v miestach priečných, pozdĺžnych trhlín a deformácií vozovky - samolepiaca</t>
  </si>
  <si>
    <t xml:space="preserve">VDZ - deliace čiary plast s predznačením </t>
  </si>
  <si>
    <t>Prečístenie  rúr priepustov DN 600</t>
  </si>
  <si>
    <t>Koberec z asfaltového betónu AC 16 L; I, stredozrnný po zhutnení hr. 40mm - vyrovnanie krytu</t>
  </si>
  <si>
    <t>Lokálne výspravky z AC 16 L;I, stredozrnný hr. 50mm s vyčistením, postrekom a zarezaním</t>
  </si>
  <si>
    <t>Koberec z asfaltového betónu  AC 16 L; I, stredozrnný po zhutnení hr. 50mm - vyrovnanie krytu</t>
  </si>
  <si>
    <t>Koberec z asfaltového betónu AC 11 O; I, PMB po zhutnení hr. 50 mm</t>
  </si>
  <si>
    <t>Zriadenie rigola z asfaltového betónu AC 11 O; I, PMB  po zhutnení hr. 2 x 50mm  , š. rigola 0,5 - 1 m</t>
  </si>
  <si>
    <t xml:space="preserve">Cena prác </t>
  </si>
  <si>
    <r>
      <rPr>
        <sz val="14"/>
        <rFont val="Arial"/>
        <family val="2"/>
      </rPr>
      <t>Predmet zákazky</t>
    </r>
    <r>
      <rPr>
        <b/>
        <sz val="14"/>
        <rFont val="Arial"/>
        <family val="2"/>
      </rPr>
      <t>: I/18 Hôrka -  Jánovce</t>
    </r>
  </si>
  <si>
    <t>Cena celkom bez DPH ( v € ) :</t>
  </si>
  <si>
    <t>DPH ( 20 % ) :</t>
  </si>
  <si>
    <t>Cena spolu s DPH ( v € ) :</t>
  </si>
  <si>
    <t>Súpis položiek - Cena prác</t>
  </si>
  <si>
    <t>príloha č.1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</si>
</sst>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  <numFmt numFmtId="181" formatCode="#,##0.000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</numFmts>
  <fonts count="48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8" applyNumberFormat="0" applyAlignment="0" applyProtection="0"/>
    <xf numFmtId="0" fontId="44" fillId="24" borderId="8" applyNumberFormat="0" applyAlignment="0" applyProtection="0"/>
    <xf numFmtId="0" fontId="45" fillId="24" borderId="9" applyNumberFormat="0" applyAlignment="0" applyProtection="0"/>
    <xf numFmtId="0" fontId="46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3" fillId="32" borderId="28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0" fillId="32" borderId="31" xfId="0" applyFont="1" applyFill="1" applyBorder="1" applyAlignment="1">
      <alignment/>
    </xf>
    <xf numFmtId="0" fontId="3" fillId="32" borderId="25" xfId="0" applyFont="1" applyFill="1" applyBorder="1" applyAlignment="1">
      <alignment horizontal="center"/>
    </xf>
    <xf numFmtId="0" fontId="3" fillId="32" borderId="32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4" fontId="3" fillId="0" borderId="33" xfId="33" applyNumberFormat="1" applyFont="1" applyBorder="1" applyAlignment="1">
      <alignment/>
    </xf>
    <xf numFmtId="4" fontId="3" fillId="0" borderId="34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1" fillId="0" borderId="36" xfId="33" applyNumberFormat="1" applyFont="1" applyBorder="1" applyAlignment="1" applyProtection="1">
      <alignment/>
      <protection/>
    </xf>
    <xf numFmtId="4" fontId="1" fillId="0" borderId="36" xfId="0" applyNumberFormat="1" applyFont="1" applyBorder="1" applyAlignment="1" applyProtection="1">
      <alignment/>
      <protection/>
    </xf>
    <xf numFmtId="4" fontId="3" fillId="33" borderId="34" xfId="0" applyNumberFormat="1" applyFont="1" applyFill="1" applyBorder="1" applyAlignment="1" applyProtection="1">
      <alignment/>
      <protection locked="0"/>
    </xf>
    <xf numFmtId="4" fontId="3" fillId="33" borderId="37" xfId="0" applyNumberFormat="1" applyFont="1" applyFill="1" applyBorder="1" applyAlignment="1" applyProtection="1">
      <alignment/>
      <protection locked="0"/>
    </xf>
    <xf numFmtId="4" fontId="3" fillId="33" borderId="38" xfId="0" applyNumberFormat="1" applyFont="1" applyFill="1" applyBorder="1" applyAlignment="1" applyProtection="1">
      <alignment/>
      <protection locked="0"/>
    </xf>
    <xf numFmtId="4" fontId="3" fillId="33" borderId="19" xfId="0" applyNumberFormat="1" applyFont="1" applyFill="1" applyBorder="1" applyAlignment="1" applyProtection="1">
      <alignment/>
      <protection locked="0"/>
    </xf>
    <xf numFmtId="4" fontId="3" fillId="33" borderId="15" xfId="0" applyNumberFormat="1" applyFont="1" applyFill="1" applyBorder="1" applyAlignment="1" applyProtection="1">
      <alignment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="115" zoomScaleNormal="115" zoomScalePageLayoutView="0" workbookViewId="0" topLeftCell="A1">
      <selection activeCell="D14" sqref="D14"/>
    </sheetView>
  </sheetViews>
  <sheetFormatPr defaultColWidth="9.140625" defaultRowHeight="12.75"/>
  <cols>
    <col min="1" max="1" width="3.8515625" style="0" customWidth="1"/>
    <col min="2" max="2" width="118.28125" style="0" customWidth="1"/>
    <col min="3" max="3" width="9.28125" style="0" customWidth="1"/>
    <col min="4" max="4" width="16.28125" style="0" customWidth="1"/>
    <col min="5" max="5" width="12.140625" style="0" customWidth="1"/>
    <col min="6" max="6" width="19.7109375" style="0" customWidth="1"/>
  </cols>
  <sheetData>
    <row r="1" spans="2:6" s="38" customFormat="1" ht="23.25" customHeight="1">
      <c r="B1" s="39" t="s">
        <v>53</v>
      </c>
      <c r="F1" s="40" t="s">
        <v>54</v>
      </c>
    </row>
    <row r="2" spans="1:9" ht="15.75" customHeight="1">
      <c r="A2" s="17" t="s">
        <v>49</v>
      </c>
      <c r="B2" s="3"/>
      <c r="C2" s="6"/>
      <c r="D2" s="6"/>
      <c r="E2" s="4"/>
      <c r="F2" s="6"/>
      <c r="G2" s="6"/>
      <c r="H2" s="6"/>
      <c r="I2" s="6"/>
    </row>
    <row r="3" spans="1:9" ht="15.75" customHeight="1">
      <c r="A3" s="17"/>
      <c r="B3" s="3"/>
      <c r="C3" s="6"/>
      <c r="D3" s="6"/>
      <c r="E3" s="4"/>
      <c r="F3" s="6"/>
      <c r="G3" s="6"/>
      <c r="H3" s="6"/>
      <c r="I3" s="6"/>
    </row>
    <row r="4" spans="1:9" ht="11.25" customHeight="1">
      <c r="A4" s="4" t="s">
        <v>48</v>
      </c>
      <c r="B4" s="4"/>
      <c r="C4" s="6"/>
      <c r="D4" s="6"/>
      <c r="E4" s="6"/>
      <c r="F4" s="6"/>
      <c r="G4" s="6"/>
      <c r="H4" s="6"/>
      <c r="I4" s="6"/>
    </row>
    <row r="5" spans="1:9" ht="10.5" customHeight="1" thickBot="1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29" t="s">
        <v>0</v>
      </c>
      <c r="B6" s="30" t="s">
        <v>1</v>
      </c>
      <c r="C6" s="31" t="s">
        <v>2</v>
      </c>
      <c r="D6" s="31" t="s">
        <v>4</v>
      </c>
      <c r="E6" s="31" t="s">
        <v>5</v>
      </c>
      <c r="F6" s="32" t="s">
        <v>6</v>
      </c>
      <c r="G6" s="6"/>
      <c r="H6" s="6"/>
      <c r="I6" s="6"/>
    </row>
    <row r="7" spans="1:9" ht="13.5" thickBot="1">
      <c r="A7" s="33"/>
      <c r="B7" s="34"/>
      <c r="C7" s="35" t="s">
        <v>3</v>
      </c>
      <c r="D7" s="35" t="s">
        <v>13</v>
      </c>
      <c r="E7" s="35"/>
      <c r="F7" s="36" t="s">
        <v>13</v>
      </c>
      <c r="G7" s="6"/>
      <c r="H7" s="6"/>
      <c r="I7" s="6"/>
    </row>
    <row r="8" spans="1:6" s="6" customFormat="1" ht="15" customHeight="1">
      <c r="A8" s="12">
        <v>1</v>
      </c>
      <c r="B8" s="7" t="s">
        <v>29</v>
      </c>
      <c r="C8" s="5" t="s">
        <v>15</v>
      </c>
      <c r="D8" s="49"/>
      <c r="E8" s="42">
        <v>31779</v>
      </c>
      <c r="F8" s="41">
        <f>E8*D8</f>
        <v>0</v>
      </c>
    </row>
    <row r="9" spans="1:6" s="6" customFormat="1" ht="15" customHeight="1">
      <c r="A9" s="12">
        <v>2</v>
      </c>
      <c r="B9" s="10" t="s">
        <v>30</v>
      </c>
      <c r="C9" s="9" t="s">
        <v>15</v>
      </c>
      <c r="D9" s="50"/>
      <c r="E9" s="43">
        <v>12132</v>
      </c>
      <c r="F9" s="41">
        <f aca="true" t="shared" si="0" ref="F9:F39">E9*D9</f>
        <v>0</v>
      </c>
    </row>
    <row r="10" spans="1:6" s="6" customFormat="1" ht="15" customHeight="1">
      <c r="A10" s="12">
        <v>3</v>
      </c>
      <c r="B10" s="10" t="s">
        <v>44</v>
      </c>
      <c r="C10" s="9" t="s">
        <v>15</v>
      </c>
      <c r="D10" s="50"/>
      <c r="E10" s="43">
        <v>6487</v>
      </c>
      <c r="F10" s="41">
        <f t="shared" si="0"/>
        <v>0</v>
      </c>
    </row>
    <row r="11" spans="1:6" s="6" customFormat="1" ht="15" customHeight="1">
      <c r="A11" s="12">
        <v>4</v>
      </c>
      <c r="B11" s="10" t="s">
        <v>33</v>
      </c>
      <c r="C11" s="9" t="s">
        <v>15</v>
      </c>
      <c r="D11" s="50"/>
      <c r="E11" s="44">
        <v>43028</v>
      </c>
      <c r="F11" s="41">
        <f t="shared" si="0"/>
        <v>0</v>
      </c>
    </row>
    <row r="12" spans="1:6" s="6" customFormat="1" ht="15" customHeight="1">
      <c r="A12" s="12">
        <v>5</v>
      </c>
      <c r="B12" s="10" t="s">
        <v>43</v>
      </c>
      <c r="C12" s="9" t="s">
        <v>10</v>
      </c>
      <c r="D12" s="50"/>
      <c r="E12" s="44">
        <v>1286</v>
      </c>
      <c r="F12" s="41">
        <f t="shared" si="0"/>
        <v>0</v>
      </c>
    </row>
    <row r="13" spans="1:6" s="6" customFormat="1" ht="15" customHeight="1">
      <c r="A13" s="12">
        <v>6</v>
      </c>
      <c r="B13" s="10" t="s">
        <v>45</v>
      </c>
      <c r="C13" s="9" t="s">
        <v>10</v>
      </c>
      <c r="D13" s="50"/>
      <c r="E13" s="44">
        <v>5593</v>
      </c>
      <c r="F13" s="41">
        <f t="shared" si="0"/>
        <v>0</v>
      </c>
    </row>
    <row r="14" spans="1:8" s="6" customFormat="1" ht="15" customHeight="1">
      <c r="A14" s="12">
        <v>7</v>
      </c>
      <c r="B14" s="10" t="s">
        <v>46</v>
      </c>
      <c r="C14" s="9" t="s">
        <v>15</v>
      </c>
      <c r="D14" s="50"/>
      <c r="E14" s="44">
        <v>43028</v>
      </c>
      <c r="F14" s="41">
        <f t="shared" si="0"/>
        <v>0</v>
      </c>
      <c r="H14" s="28"/>
    </row>
    <row r="15" spans="1:6" s="6" customFormat="1" ht="15" customHeight="1">
      <c r="A15" s="12">
        <v>8</v>
      </c>
      <c r="B15" s="10" t="s">
        <v>17</v>
      </c>
      <c r="C15" s="9" t="s">
        <v>9</v>
      </c>
      <c r="D15" s="50"/>
      <c r="E15" s="44">
        <v>650</v>
      </c>
      <c r="F15" s="41">
        <f t="shared" si="0"/>
        <v>0</v>
      </c>
    </row>
    <row r="16" spans="1:6" s="6" customFormat="1" ht="15" customHeight="1">
      <c r="A16" s="12">
        <v>9</v>
      </c>
      <c r="B16" s="10" t="s">
        <v>21</v>
      </c>
      <c r="C16" s="9" t="s">
        <v>15</v>
      </c>
      <c r="D16" s="50"/>
      <c r="E16" s="44">
        <v>1056</v>
      </c>
      <c r="F16" s="41">
        <f t="shared" si="0"/>
        <v>0</v>
      </c>
    </row>
    <row r="17" spans="1:6" s="6" customFormat="1" ht="15" customHeight="1">
      <c r="A17" s="12">
        <v>10</v>
      </c>
      <c r="B17" s="10" t="s">
        <v>47</v>
      </c>
      <c r="C17" s="9" t="s">
        <v>15</v>
      </c>
      <c r="D17" s="50"/>
      <c r="E17" s="44">
        <v>2112</v>
      </c>
      <c r="F17" s="41">
        <f t="shared" si="0"/>
        <v>0</v>
      </c>
    </row>
    <row r="18" spans="1:9" ht="15" customHeight="1">
      <c r="A18" s="12">
        <v>11</v>
      </c>
      <c r="B18" s="10" t="s">
        <v>18</v>
      </c>
      <c r="C18" s="9" t="s">
        <v>15</v>
      </c>
      <c r="D18" s="50"/>
      <c r="E18" s="44">
        <v>12132</v>
      </c>
      <c r="F18" s="41">
        <f t="shared" si="0"/>
        <v>0</v>
      </c>
      <c r="G18" s="6"/>
      <c r="H18" s="6"/>
      <c r="I18" s="6"/>
    </row>
    <row r="19" spans="1:9" ht="15" customHeight="1">
      <c r="A19" s="12">
        <v>12</v>
      </c>
      <c r="B19" s="10" t="s">
        <v>19</v>
      </c>
      <c r="C19" s="9" t="s">
        <v>9</v>
      </c>
      <c r="D19" s="50"/>
      <c r="E19" s="44">
        <v>650</v>
      </c>
      <c r="F19" s="41">
        <f t="shared" si="0"/>
        <v>0</v>
      </c>
      <c r="G19" s="6"/>
      <c r="H19" s="6"/>
      <c r="I19" s="6"/>
    </row>
    <row r="20" spans="1:9" ht="15" customHeight="1">
      <c r="A20" s="12">
        <v>13</v>
      </c>
      <c r="B20" s="10" t="s">
        <v>34</v>
      </c>
      <c r="C20" s="9" t="s">
        <v>11</v>
      </c>
      <c r="D20" s="50"/>
      <c r="E20" s="44">
        <v>1</v>
      </c>
      <c r="F20" s="41">
        <f t="shared" si="0"/>
        <v>0</v>
      </c>
      <c r="G20" s="6"/>
      <c r="H20" s="6"/>
      <c r="I20" s="6"/>
    </row>
    <row r="21" spans="1:9" ht="15" customHeight="1">
      <c r="A21" s="12">
        <v>14</v>
      </c>
      <c r="B21" s="10" t="s">
        <v>35</v>
      </c>
      <c r="C21" s="9" t="s">
        <v>11</v>
      </c>
      <c r="D21" s="50"/>
      <c r="E21" s="44">
        <v>2</v>
      </c>
      <c r="F21" s="41">
        <f t="shared" si="0"/>
        <v>0</v>
      </c>
      <c r="G21" s="6"/>
      <c r="H21" s="6"/>
      <c r="I21" s="6"/>
    </row>
    <row r="22" spans="1:9" ht="15" customHeight="1">
      <c r="A22" s="12">
        <v>15</v>
      </c>
      <c r="B22" s="10" t="s">
        <v>36</v>
      </c>
      <c r="C22" s="9" t="s">
        <v>11</v>
      </c>
      <c r="D22" s="50"/>
      <c r="E22" s="44">
        <v>2</v>
      </c>
      <c r="F22" s="41">
        <f t="shared" si="0"/>
        <v>0</v>
      </c>
      <c r="G22" s="6"/>
      <c r="H22" s="6"/>
      <c r="I22" s="6"/>
    </row>
    <row r="23" spans="1:9" ht="15" customHeight="1">
      <c r="A23" s="12">
        <v>16</v>
      </c>
      <c r="B23" s="10" t="s">
        <v>42</v>
      </c>
      <c r="C23" s="9" t="s">
        <v>9</v>
      </c>
      <c r="D23" s="50"/>
      <c r="E23" s="44">
        <v>60</v>
      </c>
      <c r="F23" s="41">
        <f t="shared" si="0"/>
        <v>0</v>
      </c>
      <c r="G23" s="6"/>
      <c r="H23" s="6"/>
      <c r="I23" s="6"/>
    </row>
    <row r="24" spans="1:9" ht="15" customHeight="1">
      <c r="A24" s="12">
        <v>17</v>
      </c>
      <c r="B24" s="10" t="s">
        <v>37</v>
      </c>
      <c r="C24" s="9" t="s">
        <v>15</v>
      </c>
      <c r="D24" s="50"/>
      <c r="E24" s="44">
        <v>48</v>
      </c>
      <c r="F24" s="41">
        <f t="shared" si="0"/>
        <v>0</v>
      </c>
      <c r="G24" s="6"/>
      <c r="H24" s="6"/>
      <c r="I24" s="6"/>
    </row>
    <row r="25" spans="1:9" ht="15" customHeight="1">
      <c r="A25" s="12">
        <v>18</v>
      </c>
      <c r="B25" s="10" t="s">
        <v>38</v>
      </c>
      <c r="C25" s="9" t="s">
        <v>15</v>
      </c>
      <c r="D25" s="50"/>
      <c r="E25" s="44">
        <v>90</v>
      </c>
      <c r="F25" s="41">
        <f t="shared" si="0"/>
        <v>0</v>
      </c>
      <c r="G25" s="6"/>
      <c r="H25" s="6"/>
      <c r="I25" s="6"/>
    </row>
    <row r="26" spans="1:9" ht="15" customHeight="1">
      <c r="A26" s="12">
        <v>19</v>
      </c>
      <c r="B26" s="10" t="s">
        <v>32</v>
      </c>
      <c r="C26" s="9" t="s">
        <v>9</v>
      </c>
      <c r="D26" s="50"/>
      <c r="E26" s="44">
        <v>1835</v>
      </c>
      <c r="F26" s="41">
        <f t="shared" si="0"/>
        <v>0</v>
      </c>
      <c r="G26" s="6"/>
      <c r="H26" s="6"/>
      <c r="I26" s="6"/>
    </row>
    <row r="27" spans="1:9" ht="15" customHeight="1">
      <c r="A27" s="12">
        <v>20</v>
      </c>
      <c r="B27" s="10" t="s">
        <v>26</v>
      </c>
      <c r="C27" s="9" t="s">
        <v>9</v>
      </c>
      <c r="D27" s="50"/>
      <c r="E27" s="44">
        <v>530</v>
      </c>
      <c r="F27" s="41">
        <f t="shared" si="0"/>
        <v>0</v>
      </c>
      <c r="G27" s="6"/>
      <c r="H27" s="6"/>
      <c r="I27" s="6"/>
    </row>
    <row r="28" spans="1:9" ht="15" customHeight="1">
      <c r="A28" s="12">
        <v>21</v>
      </c>
      <c r="B28" s="10" t="s">
        <v>31</v>
      </c>
      <c r="C28" s="9" t="s">
        <v>10</v>
      </c>
      <c r="D28" s="50"/>
      <c r="E28" s="44">
        <v>4443</v>
      </c>
      <c r="F28" s="41">
        <f t="shared" si="0"/>
        <v>0</v>
      </c>
      <c r="G28" s="6"/>
      <c r="H28" s="6"/>
      <c r="I28" s="6"/>
    </row>
    <row r="29" spans="1:9" ht="15" customHeight="1">
      <c r="A29" s="12">
        <v>22</v>
      </c>
      <c r="B29" s="10" t="s">
        <v>39</v>
      </c>
      <c r="C29" s="9" t="s">
        <v>9</v>
      </c>
      <c r="D29" s="50"/>
      <c r="E29" s="44">
        <v>5450</v>
      </c>
      <c r="F29" s="41">
        <f t="shared" si="0"/>
        <v>0</v>
      </c>
      <c r="G29" s="6"/>
      <c r="H29" s="6"/>
      <c r="I29" s="6"/>
    </row>
    <row r="30" spans="1:9" ht="15" customHeight="1">
      <c r="A30" s="12">
        <v>23</v>
      </c>
      <c r="B30" s="10" t="s">
        <v>27</v>
      </c>
      <c r="C30" s="9" t="s">
        <v>15</v>
      </c>
      <c r="D30" s="51"/>
      <c r="E30" s="45">
        <v>4650</v>
      </c>
      <c r="F30" s="41">
        <f t="shared" si="0"/>
        <v>0</v>
      </c>
      <c r="G30" s="6"/>
      <c r="H30" s="6"/>
      <c r="I30" s="6"/>
    </row>
    <row r="31" spans="1:9" ht="15" customHeight="1">
      <c r="A31" s="12">
        <v>24</v>
      </c>
      <c r="B31" s="10" t="s">
        <v>40</v>
      </c>
      <c r="C31" s="9" t="s">
        <v>15</v>
      </c>
      <c r="D31" s="52"/>
      <c r="E31" s="45">
        <v>2250</v>
      </c>
      <c r="F31" s="41">
        <f t="shared" si="0"/>
        <v>0</v>
      </c>
      <c r="G31" s="6"/>
      <c r="H31" s="6"/>
      <c r="I31" s="6"/>
    </row>
    <row r="32" spans="1:9" ht="15" customHeight="1">
      <c r="A32" s="12">
        <v>25</v>
      </c>
      <c r="B32" s="10" t="s">
        <v>22</v>
      </c>
      <c r="C32" s="11" t="s">
        <v>11</v>
      </c>
      <c r="D32" s="52"/>
      <c r="E32" s="45">
        <v>11</v>
      </c>
      <c r="F32" s="41">
        <f t="shared" si="0"/>
        <v>0</v>
      </c>
      <c r="G32" s="6"/>
      <c r="H32" s="6"/>
      <c r="I32" s="6"/>
    </row>
    <row r="33" spans="1:9" ht="15" customHeight="1">
      <c r="A33" s="12">
        <v>26</v>
      </c>
      <c r="B33" s="19" t="s">
        <v>20</v>
      </c>
      <c r="C33" s="11" t="s">
        <v>11</v>
      </c>
      <c r="D33" s="52"/>
      <c r="E33" s="45">
        <v>4</v>
      </c>
      <c r="F33" s="41">
        <f t="shared" si="0"/>
        <v>0</v>
      </c>
      <c r="G33" s="6"/>
      <c r="H33" s="6"/>
      <c r="I33" s="6"/>
    </row>
    <row r="34" spans="1:9" ht="15" customHeight="1">
      <c r="A34" s="12">
        <v>27</v>
      </c>
      <c r="B34" s="19" t="s">
        <v>24</v>
      </c>
      <c r="C34" s="11" t="s">
        <v>11</v>
      </c>
      <c r="D34" s="52"/>
      <c r="E34" s="45">
        <v>146</v>
      </c>
      <c r="F34" s="41">
        <f t="shared" si="0"/>
        <v>0</v>
      </c>
      <c r="G34" s="6"/>
      <c r="H34" s="6"/>
      <c r="I34" s="6"/>
    </row>
    <row r="35" spans="1:9" ht="15" customHeight="1">
      <c r="A35" s="12">
        <v>28</v>
      </c>
      <c r="B35" s="19" t="s">
        <v>25</v>
      </c>
      <c r="C35" s="11" t="s">
        <v>11</v>
      </c>
      <c r="D35" s="52"/>
      <c r="E35" s="45">
        <v>11</v>
      </c>
      <c r="F35" s="41">
        <f t="shared" si="0"/>
        <v>0</v>
      </c>
      <c r="G35" s="6"/>
      <c r="H35" s="6"/>
      <c r="I35" s="6"/>
    </row>
    <row r="36" spans="1:9" ht="15" customHeight="1">
      <c r="A36" s="12">
        <v>29</v>
      </c>
      <c r="B36" s="19" t="s">
        <v>23</v>
      </c>
      <c r="C36" s="11" t="s">
        <v>9</v>
      </c>
      <c r="D36" s="52"/>
      <c r="E36" s="45">
        <v>10040</v>
      </c>
      <c r="F36" s="41">
        <f t="shared" si="0"/>
        <v>0</v>
      </c>
      <c r="G36" s="6"/>
      <c r="H36" s="6"/>
      <c r="I36" s="6"/>
    </row>
    <row r="37" spans="1:9" ht="15" customHeight="1">
      <c r="A37" s="12">
        <v>30</v>
      </c>
      <c r="B37" s="19" t="s">
        <v>41</v>
      </c>
      <c r="C37" s="11" t="s">
        <v>9</v>
      </c>
      <c r="D37" s="52"/>
      <c r="E37" s="45">
        <v>5020</v>
      </c>
      <c r="F37" s="41">
        <f t="shared" si="0"/>
        <v>0</v>
      </c>
      <c r="G37" s="6"/>
      <c r="H37" s="6"/>
      <c r="I37" s="6"/>
    </row>
    <row r="38" spans="1:9" ht="15" customHeight="1">
      <c r="A38" s="12">
        <v>31</v>
      </c>
      <c r="B38" s="19" t="s">
        <v>28</v>
      </c>
      <c r="C38" s="9" t="s">
        <v>15</v>
      </c>
      <c r="D38" s="52"/>
      <c r="E38" s="45">
        <v>309</v>
      </c>
      <c r="F38" s="41">
        <f t="shared" si="0"/>
        <v>0</v>
      </c>
      <c r="G38" s="6"/>
      <c r="H38" s="6"/>
      <c r="I38" s="6"/>
    </row>
    <row r="39" spans="1:9" ht="15" customHeight="1" thickBot="1">
      <c r="A39" s="12">
        <v>32</v>
      </c>
      <c r="B39" s="13" t="s">
        <v>16</v>
      </c>
      <c r="C39" s="8" t="s">
        <v>11</v>
      </c>
      <c r="D39" s="53"/>
      <c r="E39" s="46">
        <v>1</v>
      </c>
      <c r="F39" s="41">
        <f t="shared" si="0"/>
        <v>0</v>
      </c>
      <c r="G39" s="6"/>
      <c r="H39" s="6"/>
      <c r="I39" s="6"/>
    </row>
    <row r="40" spans="1:9" ht="19.5" customHeight="1" thickBot="1">
      <c r="A40" s="14" t="s">
        <v>50</v>
      </c>
      <c r="B40" s="20"/>
      <c r="C40" s="21"/>
      <c r="D40" s="22"/>
      <c r="E40" s="22"/>
      <c r="F40" s="47">
        <f>ROUND(SUM(F8:F39),2)</f>
        <v>0</v>
      </c>
      <c r="G40" s="6"/>
      <c r="H40" s="6"/>
      <c r="I40" s="6"/>
    </row>
    <row r="41" spans="1:9" ht="19.5" customHeight="1" thickBot="1">
      <c r="A41" s="15" t="s">
        <v>51</v>
      </c>
      <c r="B41" s="23"/>
      <c r="C41" s="24"/>
      <c r="D41" s="23"/>
      <c r="E41" s="23"/>
      <c r="F41" s="48">
        <f>F40*0.2</f>
        <v>0</v>
      </c>
      <c r="G41" s="6"/>
      <c r="H41" s="6"/>
      <c r="I41" s="6"/>
    </row>
    <row r="42" spans="1:9" ht="19.5" customHeight="1" thickBot="1">
      <c r="A42" s="16" t="s">
        <v>52</v>
      </c>
      <c r="B42" s="25"/>
      <c r="C42" s="26"/>
      <c r="D42" s="27"/>
      <c r="E42" s="27"/>
      <c r="F42" s="48">
        <f>F40+F41</f>
        <v>0</v>
      </c>
      <c r="G42" s="6"/>
      <c r="H42" s="6"/>
      <c r="I42" s="6"/>
    </row>
    <row r="43" spans="1:9" ht="15.75">
      <c r="A43" s="37"/>
      <c r="B43" s="6"/>
      <c r="C43" s="6"/>
      <c r="D43" s="6"/>
      <c r="E43" s="6"/>
      <c r="F43" s="6"/>
      <c r="G43" s="6"/>
      <c r="H43" s="6"/>
      <c r="I43" s="6"/>
    </row>
    <row r="44" spans="1:9" ht="15.75">
      <c r="A44" s="18"/>
      <c r="B44" s="6"/>
      <c r="C44" s="6"/>
      <c r="D44" s="6"/>
      <c r="E44" s="6"/>
      <c r="F44" s="6"/>
      <c r="G44" s="6"/>
      <c r="H44" s="6"/>
      <c r="I44" s="6"/>
    </row>
    <row r="45" spans="1:2" ht="15.75">
      <c r="A45" s="2"/>
      <c r="B45" t="s">
        <v>12</v>
      </c>
    </row>
    <row r="46" spans="1:4" ht="15.75">
      <c r="A46" s="18"/>
      <c r="D46" t="s">
        <v>8</v>
      </c>
    </row>
    <row r="47" spans="1:4" ht="15.75">
      <c r="A47" s="2" t="s">
        <v>14</v>
      </c>
      <c r="D47" t="s">
        <v>7</v>
      </c>
    </row>
    <row r="48" ht="15.75">
      <c r="A48" s="18"/>
    </row>
    <row r="50" ht="12.75">
      <c r="D50" s="1"/>
    </row>
    <row r="51" ht="12.75">
      <c r="D51" s="1"/>
    </row>
  </sheetData>
  <sheetProtection password="931B" sheet="1"/>
  <printOptions/>
  <pageMargins left="0.7480314960629921" right="0.7480314960629921" top="0.59" bottom="0.73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</dc:creator>
  <cp:keywords/>
  <dc:description/>
  <cp:lastModifiedBy>Štelmák Jaroslav</cp:lastModifiedBy>
  <cp:lastPrinted>2017-07-18T05:21:20Z</cp:lastPrinted>
  <dcterms:created xsi:type="dcterms:W3CDTF">2005-05-16T07:42:17Z</dcterms:created>
  <dcterms:modified xsi:type="dcterms:W3CDTF">2017-07-25T11:25:58Z</dcterms:modified>
  <cp:category/>
  <cp:version/>
  <cp:contentType/>
  <cp:contentStatus/>
</cp:coreProperties>
</file>